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11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6260" windowHeight="1243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<x:sst xmlns:r="http://schemas.openxmlformats.org/officeDocument/2006/relationships" xmlns:c="http://schemas.openxmlformats.org/drawingml/2006/chart" xmlns:x="http://schemas.openxmlformats.org/spreadsheetml/2006/main" count="255" uniqueCount="124">
  <x:si>
    <x:t>8. 우리 학교는 식사와 배식질서에 관해 선생님이나 영양(교)사가 지도를 해 주신다.</x:t>
  </x:si>
  <x:si>
    <x:t>홈페이지와 건의함에 학생들이 활용할 수 있도록 홍보 및 지도 하도록 하겠습니다.</x:t>
  </x:si>
  <x:si>
    <x:t>10. 우리 학교에서는 급식메뉴(식당) 등에 관한 정보를 가정통신문 등으로 제공한다.</x:t>
  </x:si>
  <x:si>
    <x:t>밥의 상태에서 26%'좋다', 64%'보통', 11%'질거다되다'로 응답하였습니다.</x:t>
  </x:si>
  <x:si>
    <x:t>2. 다음 반찬중 가장 좋아하는 것은?</x:t>
  </x:si>
  <x:si>
    <x:t>4. 채소의 조리방법 중에 좋아하는 것은?</x:t>
  </x:si>
  <x:si>
    <x:t>1. 현재의 밥은 어떻다고 생각하나요?</x:t>
  </x:si>
  <x:si>
    <x:t>1. 일시 : 2019. 05.20~24</x:t>
  </x:si>
  <x:si>
    <x:t>2. 인원 : 329명 응답(70%)</x:t>
  </x:si>
  <x:si>
    <x:t>3. 생선의 조리방법 중에 좋아하는 것은?</x:t>
  </x:si>
  <x:si>
    <x:t>④ 햄.소시지,어묵반찬(예:소시지볶음)</x:t>
  </x:si>
  <x:si>
    <x:t>2. 우리 학교에서 내가 먹는 음식의 온도는 적당하다</x:t>
  </x:si>
  <x:si>
    <x:t>3. 우리 학교에서 제공받는 음식의 양은 적당하다.</x:t>
  </x:si>
  <x:si>
    <x:t>11. 식당이나 교실에서 배식은 원활하게 이루어진다.</x:t>
  </x:si>
  <x:si>
    <x:t>5.우리 학교의 급식은 영양적으로 균형있는 식사이다.</x:t>
  </x:si>
  <x:si>
    <x:t>4.우리학교의 급식은다양한 종류의 음식이 제공된다.</x:t>
  </x:si>
  <x:si>
    <x:t>교실에서 배식이 84%가 그렇거나 보통으로 응답하였습니다.</x:t>
  </x:si>
  <x:si>
    <x:t>7. 우리 학교 급식에 사용되는 식재료의 품질은 믿을만하다.</x:t>
  </x:si>
  <x:si>
    <x:t>식재료의 품질은 86%가 그렇다거나 보통으로 응답하였습니다.</x:t>
  </x:si>
  <x:si>
    <x:t>생선의 조리방법으로 튀김을 선호 하였습니다.
학생들이 생선을 좀더 먹을수 있도록 조리방법을 다양하게 하도록 하겠습니다.</x:t>
  </x:si>
  <x:si>
    <x:t>식사장소는 18%가 불편하다고 응답하였습니다.
20년에 급식실 현대화 시설을 하면 좀 더 편안한 장소가 될수 있습니다.</x:t>
  </x:si>
  <x:si>
    <x:t>* 과일을 자주 주세요</x:t>
  </x:si>
  <x:si>
    <x:t>⑤ 마른반찬(예:멸치볶음)</x:t>
  </x:si>
  <x:si>
    <x:t>학교급식 만족도 조사 결과</x:t>
  </x:si>
  <x:si>
    <x:t>① 육류반찬(예:제육볶음)</x:t>
  </x:si>
  <x:si>
    <x:t>8. 음식을 남기는 이유는?</x:t>
  </x:si>
  <x:si>
    <x:t>① 반찬이 싫어하는 것이다</x:t>
  </x:si>
  <x:si>
    <x:t>* 다양한 음식을 주세요</x:t>
  </x:si>
  <x:si>
    <x:t>* 고기양을 늘려주세요</x:t>
  </x:si>
  <x:si>
    <x:t>* 간이 싱겁거나 짜요</x:t>
  </x:si>
  <x:si>
    <x:t>② 생선반찬(예:고등어튀김)</x:t>
  </x:si>
  <x:si>
    <x:t>③ 볶음(기름에 볶은것)</x:t>
  </x:si>
  <x:si>
    <x:t>채소의 조리방법으로 나물이나 볶음을 선호 하였습니다.
기타 의견으로는 채소가 전체적으로 싫다고 응답하였습니다.</x:t>
  </x:si>
  <x:si>
    <x:t>김치는 26%'맛없다'로 응답하였습니다.
익히는 정도가 일정한 김치가 배송될수 있도록 지속적으로 지도 하겠습니다.</x:t>
  </x:si>
  <x:si>
    <x:t>좋아하는 반찬으로 육류반찬이 70%로 많았습니다. 골고루 먹도록 지도 하도록 하겠습니다.</x:t>
  </x:si>
  <x:si>
    <x:t>9. 우리학교는'홈페이지'이나 '건의함'등을 통해서 급식에 관한 의견을 제시할 수 있다.</x:t>
  </x:si>
  <x:si>
    <x:t>6. 김치가 맛이 없다면 이유는?</x:t>
  </x:si>
  <x:si>
    <x:t>⑥ 기타(예:버섯볶음,계란조림)</x:t>
  </x:si>
  <x:si>
    <x:t>6. 우리 학교의 급식은 위생적이다</x:t>
  </x:si>
  <x:si>
    <x:t>③ 채소반찬(예:오이도라지무침)</x:t>
  </x:si>
  <x:si>
    <x:t>③ 반찬류(조림,볶음,나물,튀김등)</x:t>
  </x:si>
  <x:si>
    <x:t>① 나물(삶아서 양념해 무친 것)</x:t>
  </x:si>
  <x:si>
    <x:t>5. 현재의 김치 맛은 어떠한가?</x:t>
  </x:si>
  <x:si>
    <x:t>② 생채(날것 그대로 무친 것)</x:t>
  </x:si>
  <x:si>
    <x:t>⑥ 안 먹어본 음식이라서 이상하다</x:t>
  </x:si>
  <x:si>
    <x:t>김치 맛없는 이유</x:t>
  </x:si>
  <x:si>
    <x:t>음식 남기는 이유</x:t>
  </x:si>
  <x:si>
    <x:t>② 반찬 양이 많다</x:t>
  </x:si>
  <x:si>
    <x:t>급식에 관한 정보</x:t>
  </x:si>
  <x:si>
    <x:t>음식 남기는 것</x:t>
  </x:si>
  <x:si>
    <x:t>* 기호도 조사 *</x:t>
  </x:si>
  <x:si>
    <x:t>급식 영양적 균형</x:t>
  </x:si>
  <x:si>
    <x:t>⑥ 김치가 싫다</x:t>
  </x:si>
  <x:si>
    <x:t>② 국이나 찌개</x:t>
  </x:si>
  <x:si>
    <x:t>⑦ 기타(   )</x:t>
  </x:si>
  <x:si>
    <x:t>급식에 관한 의견제시</x:t>
  </x:si>
  <x:si>
    <x:t>⑤ 전혀 그렇지 않다</x:t>
  </x:si>
  <x:si>
    <x:t>⑥ 기타(     )</x:t>
  </x:si>
  <x:si>
    <x:t>급식의 다양한 음식</x:t>
  </x:si>
  <x:si>
    <x:t>⑤ 음식이 싱겁다</x:t>
  </x:si>
  <x:si>
    <x:t>③ 반찬이 맛이 없다</x:t>
  </x:si>
  <x:si>
    <x:t>생선의 조리방법</x:t>
  </x:si>
  <x:si>
    <x:t>④ 음식이 짜다</x:t>
  </x:si>
  <x:si>
    <x:t>친절도</x:t>
  </x:si>
  <x:si>
    <x:t>계</x:t>
  </x:si>
  <x:si>
    <x:t>① 밥</x:t>
  </x:si>
  <x:si>
    <x:t>③ 찜</x:t>
  </x:si>
  <x:si>
    <x:t>남기는 이유에는 맛이없다가 35%, 싫어하는 반찬이 27%로 많았습니다. 
반찬의 간이나 조리방법이 다양하도록 노력하겠습니다.
기타의견으로는 '배부름','귀찮음', '안남김'의 응답이 많았습니다.</x:t>
  </x:si>
  <x:si>
    <x:t>학교급식의 맛에대한 응답은 37%'그렇다', 38%;보통이다', 26%'그렇지않다'고 
응답하였습니다.  맛이 향상될수 있도록 노력하겠습니다.</x:t>
  </x:si>
  <x:si>
    <x:t>조리사및 조리실무사 친절도에서는 18%가 '그렇지 않다'고 응답하였습니다.
지속적인 교육을 하여 학생들에게 친절하게 응대하도록 하겠습니다.</x:t>
  </x:si>
  <x:si>
    <x:t>학생들이 대부분 남기는 음식은 국이나 찌개가 많았습니다. 
기타 의견으로는 '다먹는다' 가 많았습니다.</x:t>
  </x:si>
  <x:si>
    <x:t>급식의 양은 40%'적당하다', 36%;보통이다', 25%'그렇지않다'고 응답하여 양은
 적당합니다.</x:t>
  </x:si>
  <x:si>
    <x:t>급식의 온도에서는 23%가 만족하지 못하였습니다.  교실배식으로 인하여 배식차를 이용하므로 온도차가 날수 있습니다. 또한 배식을 다 한 후에 다같이 먹으므로, 기다리는 시간이 길어서 온도가 낮아집니다
배식완료를 최대한 늦춰서 온도가 많이 낮아지지 않도록 하겠습니다.</x:t>
  </x:si>
  <x:si>
    <x:t>급식의 영양적 균형에는 86%가 그렇거나 보통으로 응답 하였습니다.
학생들에게 균형적으로 급식할 수 있도록 노력하겠습니다.</x:t>
  </x:si>
  <x:si>
    <x:t>가정통신문을 인쇄하지 않고 홈페이지나 아이엠스쿨로 확인할 수 있습니다.
홈페이지와 아이엠스쿨을 홍보하여 활용하도록 하겠습니다.</x:t>
  </x:si>
  <x:si>
    <x:t>김치가 맛없는 이유에는 시거나 익지 않았다는 의견 많았고, 김치 자체가 싫다는 의견도 
많았습니다. 익히는 정도가 일정하도록 지속적으로 지도 하겠습니다.</x:t>
  </x:si>
  <x:si>
    <x:t>위생에서 45%'그렇다', 41%'보통이다', 14%;그렇지않다'로 응답하였습니다.
위생적으로 급식 할 수 있도록 조리사 및 조리실무사의 위생교육을 실시하도록 하겠습니다.</x:t>
  </x:si>
  <x:si>
    <x:t>급식의 다양한 음식에서는 39%'그렇다', 38%'보통', 24%;그렇지 않다'고 응답하였습니다
급식의 조리방법 및 식재료 , 식단이 다양하게 제공될 수 있도록 노력하겠습니다.</x:t>
  </x:si>
  <x:si>
    <x:t>급식의 만족도는 38%'그렇다', 32%'보통이다', 30%;그렇지않다'로 응답하였습니다.
학생들의 만족도가 높아질수 있도록 식단표나 조리방법이 다양할수 있도록 노력하겠습니다.</x:t>
  </x:si>
  <x:si>
    <x:t>상반기 학교급식 만족도를 실시한 결과 급식에 대한 만족도는 38%'그렇다', 32%'보통', 30%'그렇지않다'로 70%의 학생들이 긍정적으로 응답하였습니다.
또한 급식에 제공되는 조리방법을 다양하게 했으면 한다는 결과가 나왔습니다.
급식의 재료에는 육류를 선호하는 학생이 70%로 월등히 많았습니다.
육류만이 아니라 다양한 재료를 접할 수 있도록 지속적인 영양교육의 필요성을 느낄 수 있었습니다.
급식에 바라는 점에는 다양한 메뉴, 과일을 자주제공 했으면 하는 건의 사항이 나왔습니다.
이번 설문조사를 참고하여 앞으로 학교급식에 대한 만족도를 높일 수 있는 방향으로 개선할 것이며, 보다 다양한 식단과 바람직하고 발전적이 급식이 되도록 최선을 다하겠습니다.</x:t>
  </x:si>
  <x:si>
    <x:t>12. 나는 전반적으로 학교급식에 만족한다.</x:t>
  </x:si>
  <x:si>
    <x:t>9. 학교 급식에 건의 사항이 있다면 적어주세요</x:t>
  </x:si>
  <x:si>
    <x:t>13. 학교에서 식사하는 장소(교실)는 편안하다.</x:t>
  </x:si>
  <x:si>
    <x:t>1. 우리 학교의 급식은 맛있다고 생각한다.</x:t>
  </x:si>
  <x:si>
    <x:t>7. 음식을 남길 때 가장 많이 남기는 것은?</x:t>
  </x:si>
  <x:si>
    <x:t>14. 음식을 배식해 주시는 분들은 친절하다.</x:t>
  </x:si>
  <x:si>
    <x:t>배식지도는 원활히 될수 있도록 지도하겠습니다.</x:t>
  </x:si>
  <x:si>
    <x:t>응답자수(명)</x:t>
  </x:si>
  <x:si>
    <x:t>③ 짜다</x:t>
  </x:si>
  <x:si>
    <x:t>백분율(%)</x:t>
  </x:si>
  <x:si>
    <x:t>③ 밥이 질다</x:t>
  </x:si>
  <x:si>
    <x:t>급식의 온도</x:t>
  </x:si>
  <x:si>
    <x:t>급식의 위생</x:t>
  </x:si>
  <x:si>
    <x:t>급식의 맛</x:t>
  </x:si>
  <x:si>
    <x:t>③ 보통이다</x:t>
  </x:si>
  <x:si>
    <x:t>④ 김치</x:t>
  </x:si>
  <x:si>
    <x:t>④ 부침</x:t>
  </x:si>
  <x:si>
    <x:t>⑤ 기타</x:t>
  </x:si>
  <x:si>
    <x:t>④ 싱겁다</x:t>
  </x:si>
  <x:si>
    <x:t>② 그렇다</x:t>
  </x:si>
  <x:si>
    <x:t>⑤ 맵다</x:t>
  </x:si>
  <x:si>
    <x:t>⑤ 튀김</x:t>
  </x:si>
  <x:si>
    <x:t>김치 맛</x:t>
  </x:si>
  <x:si>
    <x:t>④ 구이</x:t>
  </x:si>
  <x:si>
    <x:t>식재료의 품질</x:t>
  </x:si>
  <x:si>
    <x:t>급식의 만족도</x:t>
  </x:si>
  <x:si>
    <x:t>② 보통이다</x:t>
  </x:si>
  <x:si>
    <x:t>급식 장소</x:t>
  </x:si>
  <x:si>
    <x:t>밥의 만족도</x:t>
  </x:si>
  <x:si>
    <x:t>채소 조리방법</x:t>
  </x:si>
  <x:si>
    <x:t>급식 지도</x:t>
  </x:si>
  <x:si>
    <x:t>③ 맛이 없다</x:t>
  </x:si>
  <x:si>
    <x:t>급식의 양</x:t>
  </x:si>
  <x:si>
    <x:t>②익지 않았다</x:t>
  </x:si>
  <x:si>
    <x:t>① 시다</x:t>
  </x:si>
  <x:si>
    <x:t>⑤ 국.찌개</x:t>
  </x:si>
  <x:si>
    <x:t>급식 배식</x:t>
  </x:si>
  <x:si>
    <x:t>① 좋다</x:t>
  </x:si>
  <x:si>
    <x:t>① 매우그렇다</x:t>
  </x:si>
  <x:si>
    <x:t>④ 그렇지않다</x:t>
  </x:si>
  <x:si>
    <x:t>④ 밥이 되다</x:t>
  </x:si>
  <x:si>
    <x:t>좋아하는 반찬</x:t>
  </x:si>
  <x:si>
    <x:t>① 조림</x:t>
  </x:si>
  <x:si>
    <x:t>② 튀김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</x:si>
</x:sst>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21"/>
      <x:color rgb="ff000000"/>
    </x:font>
    <x:font>
      <x:name val="굴림체"/>
      <x:sz val="22"/>
      <x:color rgb="ff000000"/>
    </x:font>
  </x:fonts>
  <x:fills count="2">
    <x:fill>
      <x:patternFill patternType="none"/>
    </x:fill>
    <x:fill>
      <x:patternFill patternType="gray125"/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13"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1" xfId="0" applyNumberFormat="1" applyBorder="1">
      <x:alignment horizontal="general" vertical="center"/>
    </x:xf>
    <x:xf numFmtId="41" fontId="0" fillId="0" borderId="1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2" xfId="0" applyNumberFormat="1" applyFont="1" applyFill="1" applyBorder="1" applyAlignment="1" applyProtection="1">
      <x:alignment horizontal="left" vertical="center" wrapText="1"/>
    </x:xf>
    <x:xf numFmtId="0" fontId="0" fillId="0" borderId="3" xfId="0" applyNumberFormat="1" applyFont="1" applyFill="1" applyBorder="1" applyAlignment="1" applyProtection="1">
      <x:alignment horizontal="left" vertical="center"/>
    </x:xf>
    <x:xf numFmtId="0" fontId="0" fillId="0" borderId="4" xfId="0" applyNumberFormat="1" applyFont="1" applyFill="1" applyBorder="1" applyAlignment="1" applyProtection="1">
      <x:alignment horizontal="left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285"/>
  <x:sheetViews>
    <x:sheetView tabSelected="1" topLeftCell="A1" zoomScaleNormal="100" zoomScaleSheetLayoutView="75" workbookViewId="0">
      <x:selection activeCell="A4" activeCellId="0" sqref="A4:A4"/>
    </x:sheetView>
  </x:sheetViews>
  <x:sheetFormatPr defaultColWidth="8.88671875" defaultRowHeight="13.75"/>
  <x:cols>
    <x:col min="1" max="1" width="39.5546875" customWidth="1"/>
    <x:col min="2" max="2" width="14.66796875" customWidth="1"/>
    <x:col min="3" max="3" width="15.22265625" customWidth="1"/>
  </x:cols>
  <x:sheetData>
    <x:row r="1" spans="1:3" ht="33.75" customHeight="1">
      <x:c r="A1" s="9" t="s">
        <x:v>23</x:v>
      </x:c>
      <x:c r="B1" s="9"/>
      <x:c r="C1" s="9"/>
    </x:row>
    <x:row r="2" ht="32.25" customHeight="1"/>
    <x:row r="3" spans="1:1">
      <x:c r="A3" t="s">
        <x:v>7</x:v>
      </x:c>
    </x:row>
    <x:row r="4" spans="1:1">
      <x:c r="A4" t="s">
        <x:v>8</x:v>
      </x:c>
    </x:row>
    <x:row r="5" ht="16.5" customHeight="1"/>
    <x:row r="6" spans="1:1">
      <x:c r="A6" t="s">
        <x:v>83</x:v>
      </x:c>
    </x:row>
    <x:row r="8" spans="1:3" ht="15" customHeight="1">
      <x:c r="A8" s="2" t="s">
        <x:v>93</x:v>
      </x:c>
      <x:c r="B8" s="2" t="s">
        <x:v>89</x:v>
      </x:c>
      <x:c r="C8" s="2" t="s">
        <x:v>87</x:v>
      </x:c>
    </x:row>
    <x:row r="9" spans="1:3" ht="15" customHeight="1">
      <x:c r="A9" s="1" t="s">
        <x:v>118</x:v>
      </x:c>
      <x:c r="B9" s="5">
        <x:f>(C9/329)*100</x:f>
        <x:v>8.5106382978723403</x:v>
      </x:c>
      <x:c r="C9" s="2">
        <x:v>28</x:v>
      </x:c>
    </x:row>
    <x:row r="10" spans="1:3" ht="15" customHeight="1">
      <x:c r="A10" s="1" t="s">
        <x:v>99</x:v>
      </x:c>
      <x:c r="B10" s="5">
        <x:f t="shared" ref="B10:B13" si="0">(C10/329)*100</x:f>
        <x:v>27.96352583586626</x:v>
      </x:c>
      <x:c r="C10" s="2">
        <x:v>92</x:v>
      </x:c>
    </x:row>
    <x:row r="11" spans="1:3" ht="15" customHeight="1">
      <x:c r="A11" s="1" t="s">
        <x:v>94</x:v>
      </x:c>
      <x:c r="B11" s="5">
        <x:f t="shared" si="0"/>
        <x:v>38.297872340425535</x:v>
      </x:c>
      <x:c r="C11" s="2">
        <x:v>126</x:v>
      </x:c>
    </x:row>
    <x:row r="12" spans="1:3" ht="15" customHeight="1">
      <x:c r="A12" s="1" t="s">
        <x:v>119</x:v>
      </x:c>
      <x:c r="B12" s="5">
        <x:f t="shared" si="0"/>
        <x:v>14.589665653495439</x:v>
      </x:c>
      <x:c r="C12" s="2">
        <x:v>48</x:v>
      </x:c>
    </x:row>
    <x:row r="13" spans="1:3" ht="15" customHeight="1">
      <x:c r="A13" s="1" t="s">
        <x:v>56</x:v>
      </x:c>
      <x:c r="B13" s="5">
        <x:f t="shared" si="0"/>
        <x:v>10.638297872340425</x:v>
      </x:c>
      <x:c r="C13" s="2">
        <x:v>35</x:v>
      </x:c>
    </x:row>
    <x:row r="14" spans="1:3" ht="15" customHeight="1">
      <x:c r="A14" s="2" t="s">
        <x:v>64</x:v>
      </x:c>
      <x:c r="B14" s="1">
        <x:f>SUM(B9:B13)</x:f>
        <x:v>100.00000000000001</x:v>
      </x:c>
      <x:c r="C14" s="1">
        <x:f>SUM(C9:C13)</x:f>
        <x:v>329</x:v>
      </x:c>
    </x:row>
    <x:row r="15" spans="1:3" ht="42.75" customHeight="1">
      <x:c r="A15" s="6" t="s">
        <x:v>68</x:v>
      </x:c>
      <x:c r="B15" s="7"/>
      <x:c r="C15" s="7"/>
    </x:row>
    <x:row r="18" spans="1:1">
      <x:c r="A18" t="s">
        <x:v>11</x:v>
      </x:c>
    </x:row>
    <x:row r="19" ht="13.5" customHeight="1"/>
    <x:row r="20" spans="1:3" ht="15" customHeight="1">
      <x:c r="A20" s="2" t="s">
        <x:v>91</x:v>
      </x:c>
      <x:c r="B20" s="2" t="s">
        <x:v>89</x:v>
      </x:c>
      <x:c r="C20" s="2" t="s">
        <x:v>87</x:v>
      </x:c>
    </x:row>
    <x:row r="21" spans="1:3" ht="15" customHeight="1">
      <x:c r="A21" s="1" t="s">
        <x:v>118</x:v>
      </x:c>
      <x:c r="B21" s="4">
        <x:f>(C21/329)*100</x:f>
        <x:v>10.334346504559271</x:v>
      </x:c>
      <x:c r="C21" s="1">
        <x:v>34</x:v>
      </x:c>
    </x:row>
    <x:row r="22" spans="1:3" ht="15" customHeight="1">
      <x:c r="A22" s="1" t="s">
        <x:v>99</x:v>
      </x:c>
      <x:c r="B22" s="4">
        <x:f t="shared" ref="B22:B25" si="1">(C22/329)*100</x:f>
        <x:v>27.355623100303951</x:v>
      </x:c>
      <x:c r="C22" s="1">
        <x:v>90</x:v>
      </x:c>
    </x:row>
    <x:row r="23" spans="1:3" ht="15" customHeight="1">
      <x:c r="A23" s="1" t="s">
        <x:v>94</x:v>
      </x:c>
      <x:c r="B23" s="4">
        <x:f t="shared" si="1"/>
        <x:v>38.90577507598784</x:v>
      </x:c>
      <x:c r="C23" s="1">
        <x:v>128</x:v>
      </x:c>
    </x:row>
    <x:row r="24" spans="1:3" ht="15" customHeight="1">
      <x:c r="A24" s="1" t="s">
        <x:v>119</x:v>
      </x:c>
      <x:c r="B24" s="4">
        <x:f t="shared" si="1"/>
        <x:v>17.325227963525837</x:v>
      </x:c>
      <x:c r="C24" s="1">
        <x:v>57</x:v>
      </x:c>
    </x:row>
    <x:row r="25" spans="1:3" ht="15" customHeight="1">
      <x:c r="A25" s="1" t="s">
        <x:v>56</x:v>
      </x:c>
      <x:c r="B25" s="4">
        <x:f t="shared" si="1"/>
        <x:v>6.0790273556231007</x:v>
      </x:c>
      <x:c r="C25" s="1">
        <x:v>20</x:v>
      </x:c>
    </x:row>
    <x:row r="26" spans="1:3" ht="15" customHeight="1">
      <x:c r="A26" s="2" t="s">
        <x:v>64</x:v>
      </x:c>
      <x:c r="B26" s="1">
        <x:f>SUM(B21:B25)</x:f>
        <x:v>99.999999999999986</x:v>
      </x:c>
      <x:c r="C26" s="1">
        <x:f>SUM(C21:C25)</x:f>
        <x:v>329</x:v>
      </x:c>
    </x:row>
    <x:row r="27" spans="1:3" ht="62.25" customHeight="1">
      <x:c r="A27" s="6" t="s">
        <x:v>72</x:v>
      </x:c>
      <x:c r="B27" s="7"/>
      <x:c r="C27" s="7"/>
    </x:row>
    <x:row r="30" spans="1:1">
      <x:c r="A30" t="s">
        <x:v>12</x:v>
      </x:c>
    </x:row>
    <x:row r="32" spans="1:3" ht="15" customHeight="1">
      <x:c r="A32" s="2" t="s">
        <x:v>112</x:v>
      </x:c>
      <x:c r="B32" s="2" t="s">
        <x:v>89</x:v>
      </x:c>
      <x:c r="C32" s="2" t="s">
        <x:v>87</x:v>
      </x:c>
    </x:row>
    <x:row r="33" spans="1:3" ht="15" customHeight="1">
      <x:c r="A33" s="1" t="s">
        <x:v>118</x:v>
      </x:c>
      <x:c r="B33" s="4">
        <x:f>(C33/329)*100</x:f>
        <x:v>8.5106382978723403</x:v>
      </x:c>
      <x:c r="C33" s="1">
        <x:v>28</x:v>
      </x:c>
    </x:row>
    <x:row r="34" spans="1:3" ht="15" customHeight="1">
      <x:c r="A34" s="1" t="s">
        <x:v>99</x:v>
      </x:c>
      <x:c r="B34" s="4">
        <x:f t="shared" ref="B34:B37" si="2">(C34/329)*100</x:f>
        <x:v>30.69908814589666</x:v>
      </x:c>
      <x:c r="C34" s="1">
        <x:v>101</x:v>
      </x:c>
    </x:row>
    <x:row r="35" spans="1:3" ht="15" customHeight="1">
      <x:c r="A35" s="1" t="s">
        <x:v>94</x:v>
      </x:c>
      <x:c r="B35" s="4">
        <x:f t="shared" si="2"/>
        <x:v>36.170212765957451</x:v>
      </x:c>
      <x:c r="C35" s="1">
        <x:v>119</x:v>
      </x:c>
    </x:row>
    <x:row r="36" spans="1:3" ht="15" customHeight="1">
      <x:c r="A36" s="1" t="s">
        <x:v>119</x:v>
      </x:c>
      <x:c r="B36" s="4">
        <x:f t="shared" si="2"/>
        <x:v>17.933130699088146</x:v>
      </x:c>
      <x:c r="C36" s="1">
        <x:v>59</x:v>
      </x:c>
    </x:row>
    <x:row r="37" spans="1:3" ht="15" customHeight="1">
      <x:c r="A37" s="1" t="s">
        <x:v>56</x:v>
      </x:c>
      <x:c r="B37" s="4">
        <x:f t="shared" si="2"/>
        <x:v>6.6869300911854097</x:v>
      </x:c>
      <x:c r="C37" s="1">
        <x:v>22</x:v>
      </x:c>
    </x:row>
    <x:row r="38" spans="1:3" ht="15" customHeight="1">
      <x:c r="A38" s="2" t="s">
        <x:v>64</x:v>
      </x:c>
      <x:c r="B38" s="1">
        <x:f>SUM(B33:B37)</x:f>
        <x:v>100</x:v>
      </x:c>
      <x:c r="C38" s="1">
        <x:f>SUM(C33:C37)</x:f>
        <x:v>329</x:v>
      </x:c>
    </x:row>
    <x:row r="39" spans="1:3" ht="33.75" customHeight="1">
      <x:c r="A39" s="6" t="s">
        <x:v>71</x:v>
      </x:c>
      <x:c r="B39" s="7"/>
      <x:c r="C39" s="7"/>
    </x:row>
    <x:row r="42" spans="1:1">
      <x:c r="A42" t="s">
        <x:v>15</x:v>
      </x:c>
    </x:row>
    <x:row r="44" spans="1:3" ht="15" customHeight="1">
      <x:c r="A44" s="2" t="s">
        <x:v>58</x:v>
      </x:c>
      <x:c r="B44" s="2" t="s">
        <x:v>89</x:v>
      </x:c>
      <x:c r="C44" s="2" t="s">
        <x:v>87</x:v>
      </x:c>
    </x:row>
    <x:row r="45" spans="1:3" ht="15" customHeight="1">
      <x:c r="A45" s="1" t="s">
        <x:v>118</x:v>
      </x:c>
      <x:c r="B45" s="4">
        <x:f>(C45/329)*100</x:f>
        <x:v>8.8145896656534948</x:v>
      </x:c>
      <x:c r="C45" s="1">
        <x:v>29</x:v>
      </x:c>
    </x:row>
    <x:row r="46" spans="1:3" ht="15" customHeight="1">
      <x:c r="A46" s="1" t="s">
        <x:v>99</x:v>
      </x:c>
      <x:c r="B46" s="4">
        <x:f t="shared" ref="B46:B49" si="3">(C46/329)*100</x:f>
        <x:v>30.091185410334347</x:v>
      </x:c>
      <x:c r="C46" s="1">
        <x:v>99</x:v>
      </x:c>
    </x:row>
    <x:row r="47" spans="1:3" ht="15" customHeight="1">
      <x:c r="A47" s="1" t="s">
        <x:v>94</x:v>
      </x:c>
      <x:c r="B47" s="4">
        <x:f t="shared" si="3"/>
        <x:v>37.689969604863222</x:v>
      </x:c>
      <x:c r="C47" s="1">
        <x:v>124</x:v>
      </x:c>
    </x:row>
    <x:row r="48" spans="1:3" ht="15" customHeight="1">
      <x:c r="A48" s="1" t="s">
        <x:v>119</x:v>
      </x:c>
      <x:c r="B48" s="4">
        <x:f t="shared" si="3"/>
        <x:v>17.62917933130699</x:v>
      </x:c>
      <x:c r="C48" s="1">
        <x:v>58</x:v>
      </x:c>
    </x:row>
    <x:row r="49" spans="1:3" ht="15" customHeight="1">
      <x:c r="A49" s="1" t="s">
        <x:v>56</x:v>
      </x:c>
      <x:c r="B49" s="4">
        <x:f t="shared" si="3"/>
        <x:v>5.7750759878419453</x:v>
      </x:c>
      <x:c r="C49" s="1">
        <x:v>19</x:v>
      </x:c>
    </x:row>
    <x:row r="50" spans="1:3" ht="15" customHeight="1">
      <x:c r="A50" s="2" t="s">
        <x:v>64</x:v>
      </x:c>
      <x:c r="B50" s="4">
        <x:f>SUM(B45:B49)</x:f>
        <x:v>99.999999999999986</x:v>
      </x:c>
      <x:c r="C50" s="1">
        <x:f>SUM(C45:C49)</x:f>
        <x:v>329</x:v>
      </x:c>
    </x:row>
    <x:row r="51" spans="1:3" ht="36.75" customHeight="1">
      <x:c r="A51" s="6" t="s">
        <x:v>77</x:v>
      </x:c>
      <x:c r="B51" s="7"/>
      <x:c r="C51" s="7"/>
    </x:row>
    <x:row r="54" spans="1:1">
      <x:c r="A54" t="s">
        <x:v>14</x:v>
      </x:c>
    </x:row>
    <x:row r="56" spans="1:3" ht="15" customHeight="1">
      <x:c r="A56" s="2" t="s">
        <x:v>51</x:v>
      </x:c>
      <x:c r="B56" s="2" t="s">
        <x:v>89</x:v>
      </x:c>
      <x:c r="C56" s="2" t="s">
        <x:v>87</x:v>
      </x:c>
    </x:row>
    <x:row r="57" spans="1:3" ht="15" customHeight="1">
      <x:c r="A57" s="1" t="s">
        <x:v>118</x:v>
      </x:c>
      <x:c r="B57" s="4">
        <x:f>(C57/329)*100</x:f>
        <x:v>11.854103343465045</x:v>
      </x:c>
      <x:c r="C57" s="1">
        <x:v>39</x:v>
      </x:c>
    </x:row>
    <x:row r="58" spans="1:3" ht="15" customHeight="1">
      <x:c r="A58" s="1" t="s">
        <x:v>99</x:v>
      </x:c>
      <x:c r="B58" s="4">
        <x:f t="shared" ref="B58:B61" si="4">(C58/329)*100</x:f>
        <x:v>29.483282674772038</x:v>
      </x:c>
      <x:c r="C58" s="1">
        <x:v>97</x:v>
      </x:c>
    </x:row>
    <x:row r="59" spans="1:3" ht="15" customHeight="1">
      <x:c r="A59" s="1" t="s">
        <x:v>94</x:v>
      </x:c>
      <x:c r="B59" s="4">
        <x:f t="shared" si="4"/>
        <x:v>44.680851063829785</x:v>
      </x:c>
      <x:c r="C59" s="1">
        <x:v>147</x:v>
      </x:c>
    </x:row>
    <x:row r="60" spans="1:3" ht="15" customHeight="1">
      <x:c r="A60" s="1" t="s">
        <x:v>119</x:v>
      </x:c>
      <x:c r="B60" s="4">
        <x:f t="shared" si="4"/>
        <x:v>10.94224924012158</x:v>
      </x:c>
      <x:c r="C60" s="1">
        <x:v>36</x:v>
      </x:c>
    </x:row>
    <x:row r="61" spans="1:3" ht="15" customHeight="1">
      <x:c r="A61" s="1" t="s">
        <x:v>56</x:v>
      </x:c>
      <x:c r="B61" s="4">
        <x:f t="shared" si="4"/>
        <x:v>3.0395136778115504</x:v>
      </x:c>
      <x:c r="C61" s="1">
        <x:v>10</x:v>
      </x:c>
    </x:row>
    <x:row r="62" spans="1:3" ht="15" customHeight="1">
      <x:c r="A62" s="2" t="s">
        <x:v>64</x:v>
      </x:c>
      <x:c r="B62" s="1">
        <x:f>SUM(B57:B61)</x:f>
        <x:v>100</x:v>
      </x:c>
      <x:c r="C62" s="1">
        <x:f>SUM(C57:C61)</x:f>
        <x:v>329</x:v>
      </x:c>
    </x:row>
    <x:row r="63" spans="1:3" ht="35.25" customHeight="1">
      <x:c r="A63" s="6" t="s">
        <x:v>73</x:v>
      </x:c>
      <x:c r="B63" s="7"/>
      <x:c r="C63" s="7"/>
    </x:row>
    <x:row r="66" spans="1:1">
      <x:c r="A66" t="s">
        <x:v>38</x:v>
      </x:c>
    </x:row>
    <x:row r="68" spans="1:3" ht="15" customHeight="1">
      <x:c r="A68" s="2" t="s">
        <x:v>92</x:v>
      </x:c>
      <x:c r="B68" s="2" t="s">
        <x:v>89</x:v>
      </x:c>
      <x:c r="C68" s="2" t="s">
        <x:v>87</x:v>
      </x:c>
    </x:row>
    <x:row r="69" spans="1:3" ht="15" customHeight="1">
      <x:c r="A69" s="1" t="s">
        <x:v>118</x:v>
      </x:c>
      <x:c r="B69" s="4">
        <x:f>(C69/329)*100</x:f>
        <x:v>12.158054711246201</x:v>
      </x:c>
      <x:c r="C69" s="1">
        <x:v>40</x:v>
      </x:c>
    </x:row>
    <x:row r="70" spans="1:3" ht="15" customHeight="1">
      <x:c r="A70" s="1" t="s">
        <x:v>99</x:v>
      </x:c>
      <x:c r="B70" s="4">
        <x:f t="shared" ref="B70:B73" si="5">(C70/329)*100</x:f>
        <x:v>32.52279635258359</x:v>
      </x:c>
      <x:c r="C70" s="1">
        <x:v>107</x:v>
      </x:c>
    </x:row>
    <x:row r="71" spans="1:3" ht="15" customHeight="1">
      <x:c r="A71" s="1" t="s">
        <x:v>94</x:v>
      </x:c>
      <x:c r="B71" s="4">
        <x:f t="shared" si="5"/>
        <x:v>41.337386018237083</x:v>
      </x:c>
      <x:c r="C71" s="1">
        <x:v>136</x:v>
      </x:c>
    </x:row>
    <x:row r="72" spans="1:3" ht="15" customHeight="1">
      <x:c r="A72" s="1" t="s">
        <x:v>119</x:v>
      </x:c>
      <x:c r="B72" s="4">
        <x:f t="shared" si="5"/>
        <x:v>11.246200607902736</x:v>
      </x:c>
      <x:c r="C72" s="1">
        <x:v>37</x:v>
      </x:c>
    </x:row>
    <x:row r="73" spans="1:3" ht="15" customHeight="1">
      <x:c r="A73" s="1" t="s">
        <x:v>56</x:v>
      </x:c>
      <x:c r="B73" s="4">
        <x:f t="shared" si="5"/>
        <x:v>2.735562310030395</x:v>
      </x:c>
      <x:c r="C73" s="1">
        <x:v>9</x:v>
      </x:c>
    </x:row>
    <x:row r="74" spans="1:3" ht="15" customHeight="1">
      <x:c r="A74" s="2" t="s">
        <x:v>64</x:v>
      </x:c>
      <x:c r="B74" s="1">
        <x:f>SUM(B69:B73)</x:f>
        <x:v>100</x:v>
      </x:c>
      <x:c r="C74" s="1">
        <x:f>SUM(C69:C73)</x:f>
        <x:v>329</x:v>
      </x:c>
    </x:row>
    <x:row r="75" spans="1:3" ht="40.5" customHeight="1">
      <x:c r="A75" s="6" t="s">
        <x:v>76</x:v>
      </x:c>
      <x:c r="B75" s="7"/>
      <x:c r="C75" s="7"/>
    </x:row>
    <x:row r="78" spans="1:1">
      <x:c r="A78" t="s">
        <x:v>17</x:v>
      </x:c>
    </x:row>
    <x:row r="80" spans="1:3" ht="15" customHeight="1">
      <x:c r="A80" s="2" t="s">
        <x:v>104</x:v>
      </x:c>
      <x:c r="B80" s="2" t="s">
        <x:v>89</x:v>
      </x:c>
      <x:c r="C80" s="2" t="s">
        <x:v>87</x:v>
      </x:c>
    </x:row>
    <x:row r="81" spans="1:3" ht="15" customHeight="1">
      <x:c r="A81" s="1" t="s">
        <x:v>118</x:v>
      </x:c>
      <x:c r="B81" s="4">
        <x:f>(C81/329)*100</x:f>
        <x:v>12.462006079027356</x:v>
      </x:c>
      <x:c r="C81" s="1">
        <x:v>41</x:v>
      </x:c>
    </x:row>
    <x:row r="82" spans="1:3" ht="15" customHeight="1">
      <x:c r="A82" s="1" t="s">
        <x:v>99</x:v>
      </x:c>
      <x:c r="B82" s="4">
        <x:f t="shared" ref="B82:B85" si="6">(C82/329)*100</x:f>
        <x:v>32.218844984802431</x:v>
      </x:c>
      <x:c r="C82" s="1">
        <x:v>106</x:v>
      </x:c>
    </x:row>
    <x:row r="83" spans="1:3" ht="15" customHeight="1">
      <x:c r="A83" s="1" t="s">
        <x:v>94</x:v>
      </x:c>
      <x:c r="B83" s="4">
        <x:f t="shared" si="6"/>
        <x:v>41.337386018237083</x:v>
      </x:c>
      <x:c r="C83" s="1">
        <x:v>136</x:v>
      </x:c>
    </x:row>
    <x:row r="84" spans="1:3" ht="15" customHeight="1">
      <x:c r="A84" s="1" t="s">
        <x:v>119</x:v>
      </x:c>
      <x:c r="B84" s="4">
        <x:f t="shared" si="6"/>
        <x:v>10.334346504559271</x:v>
      </x:c>
      <x:c r="C84" s="1">
        <x:v>34</x:v>
      </x:c>
    </x:row>
    <x:row r="85" spans="1:3" ht="15" customHeight="1">
      <x:c r="A85" s="1" t="s">
        <x:v>56</x:v>
      </x:c>
      <x:c r="B85" s="4">
        <x:f t="shared" si="6"/>
        <x:v>3.6474164133738598</x:v>
      </x:c>
      <x:c r="C85" s="1">
        <x:v>12</x:v>
      </x:c>
    </x:row>
    <x:row r="86" spans="1:3" ht="15" customHeight="1">
      <x:c r="A86" s="2" t="s">
        <x:v>64</x:v>
      </x:c>
      <x:c r="B86" s="1">
        <x:f>SUM(B81:B85)</x:f>
        <x:v>100</x:v>
      </x:c>
      <x:c r="C86" s="1">
        <x:f>SUM(C81:C85)</x:f>
        <x:v>329</x:v>
      </x:c>
    </x:row>
    <x:row r="87" spans="1:3" ht="15" customHeight="1">
      <x:c r="A87" s="7" t="s">
        <x:v>18</x:v>
      </x:c>
      <x:c r="B87" s="7"/>
      <x:c r="C87" s="7"/>
    </x:row>
    <x:row r="90" spans="1:1">
      <x:c r="A90" t="s">
        <x:v>0</x:v>
      </x:c>
    </x:row>
    <x:row r="92" spans="1:3" ht="15" customHeight="1">
      <x:c r="A92" s="2" t="s">
        <x:v>110</x:v>
      </x:c>
      <x:c r="B92" s="2" t="s">
        <x:v>89</x:v>
      </x:c>
      <x:c r="C92" s="2" t="s">
        <x:v>87</x:v>
      </x:c>
    </x:row>
    <x:row r="93" spans="1:3" ht="15" customHeight="1">
      <x:c r="A93" s="1" t="s">
        <x:v>118</x:v>
      </x:c>
      <x:c r="B93" s="4">
        <x:f>(C93/329)*100</x:f>
        <x:v>13.677811550151976</x:v>
      </x:c>
      <x:c r="C93" s="1">
        <x:v>45</x:v>
      </x:c>
    </x:row>
    <x:row r="94" spans="1:3" ht="15" customHeight="1">
      <x:c r="A94" s="1" t="s">
        <x:v>99</x:v>
      </x:c>
      <x:c r="B94" s="4">
        <x:f t="shared" ref="B94:B97" si="7">(C94/329)*100</x:f>
        <x:v>24.620060790273556</x:v>
      </x:c>
      <x:c r="C94" s="1">
        <x:v>81</x:v>
      </x:c>
    </x:row>
    <x:row r="95" spans="1:3" ht="15" customHeight="1">
      <x:c r="A95" s="1" t="s">
        <x:v>94</x:v>
      </x:c>
      <x:c r="B95" s="4">
        <x:f t="shared" si="7"/>
        <x:v>37.993920972644382</x:v>
      </x:c>
      <x:c r="C95" s="1">
        <x:v>125</x:v>
      </x:c>
    </x:row>
    <x:row r="96" spans="1:3" ht="15" customHeight="1">
      <x:c r="A96" s="1" t="s">
        <x:v>119</x:v>
      </x:c>
      <x:c r="B96" s="4">
        <x:f t="shared" si="7"/>
        <x:v>13.069908814589665</x:v>
      </x:c>
      <x:c r="C96" s="1">
        <x:v>43</x:v>
      </x:c>
    </x:row>
    <x:row r="97" spans="1:3" ht="15" customHeight="1">
      <x:c r="A97" s="1" t="s">
        <x:v>56</x:v>
      </x:c>
      <x:c r="B97" s="4">
        <x:f t="shared" si="7"/>
        <x:v>10.638297872340425</x:v>
      </x:c>
      <x:c r="C97" s="1">
        <x:v>35</x:v>
      </x:c>
    </x:row>
    <x:row r="98" spans="1:3" ht="15" customHeight="1">
      <x:c r="A98" s="2" t="s">
        <x:v>64</x:v>
      </x:c>
      <x:c r="B98" s="1">
        <x:f>SUM(B93:B97)</x:f>
        <x:v>100.00000000000001</x:v>
      </x:c>
      <x:c r="C98" s="1">
        <x:f>SUM(C93:C97)</x:f>
        <x:v>329</x:v>
      </x:c>
    </x:row>
    <x:row r="99" spans="1:3" ht="15" customHeight="1">
      <x:c r="A99" s="7" t="s">
        <x:v>86</x:v>
      </x:c>
      <x:c r="B99" s="7"/>
      <x:c r="C99" s="7"/>
    </x:row>
    <x:row r="102" spans="1:1">
      <x:c r="A102" t="s">
        <x:v>35</x:v>
      </x:c>
    </x:row>
    <x:row r="104" spans="1:3" ht="15" customHeight="1">
      <x:c r="A104" s="2" t="s">
        <x:v>55</x:v>
      </x:c>
      <x:c r="B104" s="2" t="s">
        <x:v>89</x:v>
      </x:c>
      <x:c r="C104" s="2" t="s">
        <x:v>87</x:v>
      </x:c>
    </x:row>
    <x:row r="105" spans="1:3" ht="15" customHeight="1">
      <x:c r="A105" s="1" t="s">
        <x:v>118</x:v>
      </x:c>
      <x:c r="B105" s="4">
        <x:f>(C105/329)*100</x:f>
        <x:v>9.7264437689969601</x:v>
      </x:c>
      <x:c r="C105" s="1">
        <x:v>32</x:v>
      </x:c>
    </x:row>
    <x:row r="106" spans="1:3" ht="15" customHeight="1">
      <x:c r="A106" s="1" t="s">
        <x:v>99</x:v>
      </x:c>
      <x:c r="B106" s="4">
        <x:f t="shared" ref="B106:B109" si="8">(C106/329)*100</x:f>
        <x:v>22.188449848024316</x:v>
      </x:c>
      <x:c r="C106" s="1">
        <x:v>73</x:v>
      </x:c>
    </x:row>
    <x:row r="107" spans="1:3" ht="15" customHeight="1">
      <x:c r="A107" s="1" t="s">
        <x:v>94</x:v>
      </x:c>
      <x:c r="B107" s="4">
        <x:f t="shared" si="8"/>
        <x:v>51.063829787234042</x:v>
      </x:c>
      <x:c r="C107" s="1">
        <x:v>168</x:v>
      </x:c>
    </x:row>
    <x:row r="108" spans="1:3" ht="15" customHeight="1">
      <x:c r="A108" s="1" t="s">
        <x:v>119</x:v>
      </x:c>
      <x:c r="B108" s="4">
        <x:f t="shared" si="8"/>
        <x:v>11.550151975683891</x:v>
      </x:c>
      <x:c r="C108" s="1">
        <x:v>38</x:v>
      </x:c>
    </x:row>
    <x:row r="109" spans="1:3" ht="15" customHeight="1">
      <x:c r="A109" s="1" t="s">
        <x:v>56</x:v>
      </x:c>
      <x:c r="B109" s="4">
        <x:f t="shared" si="8"/>
        <x:v>5.4711246200607899</x:v>
      </x:c>
      <x:c r="C109" s="1">
        <x:v>18</x:v>
      </x:c>
    </x:row>
    <x:row r="110" spans="1:3" ht="15" customHeight="1">
      <x:c r="A110" s="2" t="s">
        <x:v>64</x:v>
      </x:c>
      <x:c r="B110" s="1">
        <x:f>SUM(B105:B109)</x:f>
        <x:v>100</x:v>
      </x:c>
      <x:c r="C110" s="1">
        <x:f>SUM(C105:C109)</x:f>
        <x:v>329</x:v>
      </x:c>
    </x:row>
    <x:row r="111" spans="1:3" ht="15" customHeight="1">
      <x:c r="A111" s="7" t="s">
        <x:v>1</x:v>
      </x:c>
      <x:c r="B111" s="7"/>
      <x:c r="C111" s="7"/>
    </x:row>
    <x:row r="114" spans="1:1">
      <x:c r="A114" t="s">
        <x:v>2</x:v>
      </x:c>
    </x:row>
    <x:row r="116" spans="1:3" ht="15" customHeight="1">
      <x:c r="A116" s="2" t="s">
        <x:v>48</x:v>
      </x:c>
      <x:c r="B116" s="2" t="s">
        <x:v>89</x:v>
      </x:c>
      <x:c r="C116" s="2" t="s">
        <x:v>87</x:v>
      </x:c>
    </x:row>
    <x:row r="117" spans="1:3" ht="15" customHeight="1">
      <x:c r="A117" s="1" t="s">
        <x:v>118</x:v>
      </x:c>
      <x:c r="B117" s="4">
        <x:f>C117/329*100</x:f>
        <x:v>21.276595744680851</x:v>
      </x:c>
      <x:c r="C117" s="1">
        <x:v>70</x:v>
      </x:c>
    </x:row>
    <x:row r="118" spans="1:3" ht="15" customHeight="1">
      <x:c r="A118" s="1" t="s">
        <x:v>99</x:v>
      </x:c>
      <x:c r="B118" s="4">
        <x:f t="shared" ref="B118:B121" si="9">C118/329*100</x:f>
        <x:v>25.531914893617021</x:v>
      </x:c>
      <x:c r="C118" s="1">
        <x:v>84</x:v>
      </x:c>
    </x:row>
    <x:row r="119" spans="1:3" ht="15" customHeight="1">
      <x:c r="A119" s="1" t="s">
        <x:v>94</x:v>
      </x:c>
      <x:c r="B119" s="4">
        <x:f t="shared" si="9"/>
        <x:v>33.130699088145896</x:v>
      </x:c>
      <x:c r="C119" s="1">
        <x:v>109</x:v>
      </x:c>
    </x:row>
    <x:row r="120" spans="1:3" ht="15" customHeight="1">
      <x:c r="A120" s="1" t="s">
        <x:v>119</x:v>
      </x:c>
      <x:c r="B120" s="4">
        <x:f t="shared" si="9"/>
        <x:v>13.069908814589665</x:v>
      </x:c>
      <x:c r="C120" s="1">
        <x:v>43</x:v>
      </x:c>
    </x:row>
    <x:row r="121" spans="1:3" ht="15" customHeight="1">
      <x:c r="A121" s="1" t="s">
        <x:v>56</x:v>
      </x:c>
      <x:c r="B121" s="4">
        <x:f t="shared" si="9"/>
        <x:v>6.9908814589665651</x:v>
      </x:c>
      <x:c r="C121" s="1">
        <x:v>23</x:v>
      </x:c>
    </x:row>
    <x:row r="122" spans="1:3" ht="15" customHeight="1">
      <x:c r="A122" s="2" t="s">
        <x:v>64</x:v>
      </x:c>
      <x:c r="B122" s="1">
        <x:f>SUM(B117:B121)</x:f>
        <x:v>100.00000000000001</x:v>
      </x:c>
      <x:c r="C122" s="1">
        <x:f>SUM(C117:C121)</x:f>
        <x:v>329</x:v>
      </x:c>
    </x:row>
    <x:row r="123" spans="1:3" ht="32.25" customHeight="1">
      <x:c r="A123" s="6" t="s">
        <x:v>74</x:v>
      </x:c>
      <x:c r="B123" s="7"/>
      <x:c r="C123" s="7"/>
    </x:row>
    <x:row r="126" spans="1:1">
      <x:c r="A126" t="s">
        <x:v>13</x:v>
      </x:c>
    </x:row>
    <x:row r="128" spans="1:3" ht="15" customHeight="1">
      <x:c r="A128" s="2" t="s">
        <x:v>116</x:v>
      </x:c>
      <x:c r="B128" s="2" t="s">
        <x:v>89</x:v>
      </x:c>
      <x:c r="C128" s="2" t="s">
        <x:v>87</x:v>
      </x:c>
    </x:row>
    <x:row r="129" spans="1:3" ht="15" customHeight="1">
      <x:c r="A129" s="1" t="s">
        <x:v>118</x:v>
      </x:c>
      <x:c r="B129" s="4">
        <x:f>(C129/329)*100</x:f>
        <x:v>14.589665653495439</x:v>
      </x:c>
      <x:c r="C129" s="1">
        <x:v>48</x:v>
      </x:c>
    </x:row>
    <x:row r="130" spans="1:3" ht="15" customHeight="1">
      <x:c r="A130" s="1" t="s">
        <x:v>99</x:v>
      </x:c>
      <x:c r="B130" s="4">
        <x:f t="shared" ref="B130:B133" si="10">(C130/329)*100</x:f>
        <x:v>33.130699088145896</x:v>
      </x:c>
      <x:c r="C130" s="1">
        <x:v>109</x:v>
      </x:c>
    </x:row>
    <x:row r="131" spans="1:3" ht="15" customHeight="1">
      <x:c r="A131" s="1" t="s">
        <x:v>94</x:v>
      </x:c>
      <x:c r="B131" s="4">
        <x:f t="shared" si="10"/>
        <x:v>36.170212765957451</x:v>
      </x:c>
      <x:c r="C131" s="1">
        <x:v>119</x:v>
      </x:c>
    </x:row>
    <x:row r="132" spans="1:3" ht="15" customHeight="1">
      <x:c r="A132" s="1" t="s">
        <x:v>119</x:v>
      </x:c>
      <x:c r="B132" s="4">
        <x:f t="shared" si="10"/>
        <x:v>10.030395136778116</x:v>
      </x:c>
      <x:c r="C132" s="1">
        <x:v>33</x:v>
      </x:c>
    </x:row>
    <x:row r="133" spans="1:3" ht="15" customHeight="1">
      <x:c r="A133" s="1" t="s">
        <x:v>56</x:v>
      </x:c>
      <x:c r="B133" s="4">
        <x:f t="shared" si="10"/>
        <x:v>6.0790273556231007</x:v>
      </x:c>
      <x:c r="C133" s="1">
        <x:v>20</x:v>
      </x:c>
    </x:row>
    <x:row r="134" spans="1:3" ht="15" customHeight="1">
      <x:c r="A134" s="2" t="s">
        <x:v>64</x:v>
      </x:c>
      <x:c r="B134" s="1">
        <x:f>SUM(B129:B133)</x:f>
        <x:v>99.999999999999986</x:v>
      </x:c>
      <x:c r="C134" s="1">
        <x:f>SUM(C129:C133)</x:f>
        <x:v>329</x:v>
      </x:c>
    </x:row>
    <x:row r="135" spans="1:3" ht="15" customHeight="1">
      <x:c r="A135" s="7" t="s">
        <x:v>16</x:v>
      </x:c>
      <x:c r="B135" s="7"/>
      <x:c r="C135" s="7"/>
    </x:row>
    <x:row r="138" spans="1:1">
      <x:c r="A138" t="s">
        <x:v>80</x:v>
      </x:c>
    </x:row>
    <x:row r="140" spans="1:3" ht="15" customHeight="1">
      <x:c r="A140" s="2" t="s">
        <x:v>105</x:v>
      </x:c>
      <x:c r="B140" s="2" t="s">
        <x:v>89</x:v>
      </x:c>
      <x:c r="C140" s="2" t="s">
        <x:v>87</x:v>
      </x:c>
    </x:row>
    <x:row r="141" spans="1:3" ht="15" customHeight="1">
      <x:c r="A141" s="1" t="s">
        <x:v>118</x:v>
      </x:c>
      <x:c r="B141" s="4">
        <x:f>(C141/329)*100</x:f>
        <x:v>9.4224924012158056</x:v>
      </x:c>
      <x:c r="C141" s="1">
        <x:v>31</x:v>
      </x:c>
    </x:row>
    <x:row r="142" spans="1:3" ht="15" customHeight="1">
      <x:c r="A142" s="1" t="s">
        <x:v>99</x:v>
      </x:c>
      <x:c r="B142" s="4">
        <x:f t="shared" ref="B142:B145" si="11">(C142/329)*100</x:f>
        <x:v>28.571428571428569</x:v>
      </x:c>
      <x:c r="C142" s="1">
        <x:v>94</x:v>
      </x:c>
    </x:row>
    <x:row r="143" spans="1:3" ht="15" customHeight="1">
      <x:c r="A143" s="1" t="s">
        <x:v>94</x:v>
      </x:c>
      <x:c r="B143" s="4">
        <x:f t="shared" si="11"/>
        <x:v>32.218844984802431</x:v>
      </x:c>
      <x:c r="C143" s="1">
        <x:v>106</x:v>
      </x:c>
    </x:row>
    <x:row r="144" spans="1:3" ht="15" customHeight="1">
      <x:c r="A144" s="1" t="s">
        <x:v>119</x:v>
      </x:c>
      <x:c r="B144" s="4">
        <x:f t="shared" si="11"/>
        <x:v>19.756838905775076</x:v>
      </x:c>
      <x:c r="C144" s="1">
        <x:v>65</x:v>
      </x:c>
    </x:row>
    <x:row r="145" spans="1:3" ht="15" customHeight="1">
      <x:c r="A145" s="1" t="s">
        <x:v>56</x:v>
      </x:c>
      <x:c r="B145" s="4">
        <x:f t="shared" si="11"/>
        <x:v>10.030395136778116</x:v>
      </x:c>
      <x:c r="C145" s="1">
        <x:v>33</x:v>
      </x:c>
    </x:row>
    <x:row r="146" spans="1:3" ht="15" customHeight="1">
      <x:c r="A146" s="2" t="s">
        <x:v>64</x:v>
      </x:c>
      <x:c r="B146" s="1">
        <x:f>SUM(B141:B145)</x:f>
        <x:v>100</x:v>
      </x:c>
      <x:c r="C146" s="1">
        <x:f>SUM(C141:C145)</x:f>
        <x:v>329</x:v>
      </x:c>
    </x:row>
    <x:row r="147" spans="1:3" ht="32.25" customHeight="1">
      <x:c r="A147" s="6" t="s">
        <x:v>78</x:v>
      </x:c>
      <x:c r="B147" s="7"/>
      <x:c r="C147" s="7"/>
    </x:row>
    <x:row r="150" spans="1:1">
      <x:c r="A150" t="s">
        <x:v>82</x:v>
      </x:c>
    </x:row>
    <x:row r="152" spans="1:3" ht="15" customHeight="1">
      <x:c r="A152" s="2" t="s">
        <x:v>107</x:v>
      </x:c>
      <x:c r="B152" s="2" t="s">
        <x:v>89</x:v>
      </x:c>
      <x:c r="C152" s="2" t="s">
        <x:v>87</x:v>
      </x:c>
    </x:row>
    <x:row r="153" spans="1:3" ht="15" customHeight="1">
      <x:c r="A153" s="1" t="s">
        <x:v>118</x:v>
      </x:c>
      <x:c r="B153" s="4">
        <x:f>(C153/329)*100</x:f>
        <x:v>17.021276595744681</x:v>
      </x:c>
      <x:c r="C153" s="1">
        <x:v>56</x:v>
      </x:c>
    </x:row>
    <x:row r="154" spans="1:3" ht="15" customHeight="1">
      <x:c r="A154" s="1" t="s">
        <x:v>99</x:v>
      </x:c>
      <x:c r="B154" s="4">
        <x:f t="shared" ref="B154:B157" si="12">(C154/329)*100</x:f>
        <x:v>29.787234042553191</x:v>
      </x:c>
      <x:c r="C154" s="1">
        <x:v>98</x:v>
      </x:c>
    </x:row>
    <x:row r="155" spans="1:3" ht="15" customHeight="1">
      <x:c r="A155" s="1" t="s">
        <x:v>94</x:v>
      </x:c>
      <x:c r="B155" s="4">
        <x:f t="shared" si="12"/>
        <x:v>35.562310030395139</x:v>
      </x:c>
      <x:c r="C155" s="1">
        <x:v>117</x:v>
      </x:c>
    </x:row>
    <x:row r="156" spans="1:3" ht="15" customHeight="1">
      <x:c r="A156" s="1" t="s">
        <x:v>119</x:v>
      </x:c>
      <x:c r="B156" s="4">
        <x:f t="shared" si="12"/>
        <x:v>9.7264437689969601</x:v>
      </x:c>
      <x:c r="C156" s="1">
        <x:v>32</x:v>
      </x:c>
    </x:row>
    <x:row r="157" spans="1:3" ht="15" customHeight="1">
      <x:c r="A157" s="1" t="s">
        <x:v>56</x:v>
      </x:c>
      <x:c r="B157" s="4">
        <x:f t="shared" si="12"/>
        <x:v>7.9027355623100304</x:v>
      </x:c>
      <x:c r="C157" s="1">
        <x:v>26</x:v>
      </x:c>
    </x:row>
    <x:row r="158" spans="1:3" ht="15" customHeight="1">
      <x:c r="A158" s="2" t="s">
        <x:v>64</x:v>
      </x:c>
      <x:c r="B158" s="1">
        <x:f>SUM(B153:B157)</x:f>
        <x:v>100</x:v>
      </x:c>
      <x:c r="C158" s="1">
        <x:f>SUM(C153:C157)</x:f>
        <x:v>329</x:v>
      </x:c>
    </x:row>
    <x:row r="159" spans="1:3" ht="31.5" customHeight="1">
      <x:c r="A159" s="6" t="s">
        <x:v>20</x:v>
      </x:c>
      <x:c r="B159" s="7"/>
      <x:c r="C159" s="7"/>
    </x:row>
    <x:row r="162" spans="1:1">
      <x:c r="A162" t="s">
        <x:v>85</x:v>
      </x:c>
    </x:row>
    <x:row r="164" spans="1:3" ht="15" customHeight="1">
      <x:c r="A164" s="2" t="s">
        <x:v>63</x:v>
      </x:c>
      <x:c r="B164" s="2" t="s">
        <x:v>89</x:v>
      </x:c>
      <x:c r="C164" s="2" t="s">
        <x:v>87</x:v>
      </x:c>
    </x:row>
    <x:row r="165" spans="1:3" ht="15" customHeight="1">
      <x:c r="A165" s="1" t="s">
        <x:v>118</x:v>
      </x:c>
      <x:c r="B165" s="4">
        <x:f>(C165/329)*100</x:f>
        <x:v>17.325227963525837</x:v>
      </x:c>
      <x:c r="C165" s="1">
        <x:v>57</x:v>
      </x:c>
    </x:row>
    <x:row r="166" spans="1:3" ht="15" customHeight="1">
      <x:c r="A166" s="1" t="s">
        <x:v>99</x:v>
      </x:c>
      <x:c r="B166" s="4">
        <x:f t="shared" ref="B166:B169" si="13">(C166/329)*100</x:f>
        <x:v>23.404255319148938</x:v>
      </x:c>
      <x:c r="C166" s="1">
        <x:v>77</x:v>
      </x:c>
    </x:row>
    <x:row r="167" spans="1:3" ht="15" customHeight="1">
      <x:c r="A167" s="1" t="s">
        <x:v>94</x:v>
      </x:c>
      <x:c r="B167" s="4">
        <x:f t="shared" si="13"/>
        <x:v>40.729483282674771</x:v>
      </x:c>
      <x:c r="C167" s="1">
        <x:v>134</x:v>
      </x:c>
    </x:row>
    <x:row r="168" spans="1:3" ht="15" customHeight="1">
      <x:c r="A168" s="1" t="s">
        <x:v>119</x:v>
      </x:c>
      <x:c r="B168" s="4">
        <x:f t="shared" si="13"/>
        <x:v>10.334346504559271</x:v>
      </x:c>
      <x:c r="C168" s="1">
        <x:v>34</x:v>
      </x:c>
    </x:row>
    <x:row r="169" spans="1:3" ht="15" customHeight="1">
      <x:c r="A169" s="1" t="s">
        <x:v>56</x:v>
      </x:c>
      <x:c r="B169" s="4">
        <x:f t="shared" si="13"/>
        <x:v>8.2066869300911858</x:v>
      </x:c>
      <x:c r="C169" s="1">
        <x:v>27</x:v>
      </x:c>
    </x:row>
    <x:row r="170" spans="1:3" ht="15" customHeight="1">
      <x:c r="A170" s="2" t="s">
        <x:v>64</x:v>
      </x:c>
      <x:c r="B170" s="1">
        <x:f>SUM(B165:B169)</x:f>
        <x:v>100.00000000000001</x:v>
      </x:c>
      <x:c r="C170" s="1">
        <x:f>SUM(C165:C169)</x:f>
        <x:v>329</x:v>
      </x:c>
    </x:row>
    <x:row r="171" spans="1:3" ht="30" customHeight="1">
      <x:c r="A171" s="6" t="s">
        <x:v>69</x:v>
      </x:c>
      <x:c r="B171" s="7"/>
      <x:c r="C171" s="7"/>
    </x:row>
    <x:row r="176" spans="1:3" ht="31.5" customHeight="1">
      <x:c r="A176" s="8" t="s">
        <x:v>50</x:v>
      </x:c>
      <x:c r="B176" s="8"/>
      <x:c r="C176" s="8"/>
    </x:row>
    <x:row r="177" spans="1:3">
      <x:c r="A177" s="3"/>
      <x:c r="B177" s="3"/>
      <x:c r="C177" s="3"/>
    </x:row>
    <x:row r="178" spans="1:1">
      <x:c r="A178" t="s">
        <x:v>6</x:v>
      </x:c>
    </x:row>
    <x:row r="180" spans="1:3" ht="15" customHeight="1">
      <x:c r="A180" s="2" t="s">
        <x:v>108</x:v>
      </x:c>
      <x:c r="B180" s="2" t="s">
        <x:v>89</x:v>
      </x:c>
      <x:c r="C180" s="2" t="s">
        <x:v>87</x:v>
      </x:c>
    </x:row>
    <x:row r="181" spans="1:3" ht="15" customHeight="1">
      <x:c r="A181" s="1" t="s">
        <x:v>117</x:v>
      </x:c>
      <x:c r="B181" s="4">
        <x:f>(C181/329)*100</x:f>
        <x:v>25.531914893617021</x:v>
      </x:c>
      <x:c r="C181" s="1">
        <x:v>84</x:v>
      </x:c>
    </x:row>
    <x:row r="182" spans="1:3" ht="15" customHeight="1">
      <x:c r="A182" s="1" t="s">
        <x:v>106</x:v>
      </x:c>
      <x:c r="B182" s="4">
        <x:f t="shared" ref="B182:B185" si="14">(C182/329)*100</x:f>
        <x:v>63.829787234042556</x:v>
      </x:c>
      <x:c r="C182" s="1">
        <x:v>210</x:v>
      </x:c>
    </x:row>
    <x:row r="183" spans="1:3" ht="15" customHeight="1">
      <x:c r="A183" s="1" t="s">
        <x:v>90</x:v>
      </x:c>
      <x:c r="B183" s="4">
        <x:f t="shared" si="14"/>
        <x:v>7.598784194528875</x:v>
      </x:c>
      <x:c r="C183" s="1">
        <x:v>25</x:v>
      </x:c>
    </x:row>
    <x:row r="184" spans="1:3" ht="15" customHeight="1">
      <x:c r="A184" s="1" t="s">
        <x:v>120</x:v>
      </x:c>
      <x:c r="B184" s="4">
        <x:f t="shared" si="14"/>
        <x:v>2.1276595744680851</x:v>
      </x:c>
      <x:c r="C184" s="1">
        <x:v>7</x:v>
      </x:c>
    </x:row>
    <x:row r="185" spans="1:3" ht="15" customHeight="1">
      <x:c r="A185" s="1" t="s">
        <x:v>97</x:v>
      </x:c>
      <x:c r="B185" s="4">
        <x:f t="shared" si="14"/>
        <x:v>0.91185410334346495</x:v>
      </x:c>
      <x:c r="C185" s="1">
        <x:v>3</x:v>
      </x:c>
    </x:row>
    <x:row r="186" spans="1:3" ht="15" customHeight="1">
      <x:c r="A186" s="2" t="s">
        <x:v>64</x:v>
      </x:c>
      <x:c r="B186" s="1">
        <x:f>SUM(B181:B185)</x:f>
        <x:v>100</x:v>
      </x:c>
      <x:c r="C186" s="1">
        <x:f>SUM(C181:C185)</x:f>
        <x:v>329</x:v>
      </x:c>
    </x:row>
    <x:row r="187" spans="1:3" ht="15" customHeight="1">
      <x:c r="A187" s="7" t="s">
        <x:v>3</x:v>
      </x:c>
      <x:c r="B187" s="7"/>
      <x:c r="C187" s="7"/>
    </x:row>
    <x:row r="190" spans="1:1">
      <x:c r="A190" t="s">
        <x:v>4</x:v>
      </x:c>
    </x:row>
    <x:row r="192" spans="1:3" ht="15" customHeight="1">
      <x:c r="A192" s="2" t="s">
        <x:v>121</x:v>
      </x:c>
      <x:c r="B192" s="2" t="s">
        <x:v>89</x:v>
      </x:c>
      <x:c r="C192" s="2" t="s">
        <x:v>87</x:v>
      </x:c>
    </x:row>
    <x:row r="193" spans="1:3" ht="15" customHeight="1">
      <x:c r="A193" s="1" t="s">
        <x:v>24</x:v>
      </x:c>
      <x:c r="B193" s="4">
        <x:f>(C193/329)*100</x:f>
        <x:v>69.908814589665653</x:v>
      </x:c>
      <x:c r="C193" s="1">
        <x:v>230</x:v>
      </x:c>
    </x:row>
    <x:row r="194" spans="1:3" ht="15" customHeight="1">
      <x:c r="A194" s="1" t="s">
        <x:v>30</x:v>
      </x:c>
      <x:c r="B194" s="4">
        <x:f t="shared" ref="B194:B198" si="15">(C194/329)*100</x:f>
        <x:v>5.4711246200607899</x:v>
      </x:c>
      <x:c r="C194" s="1">
        <x:v>18</x:v>
      </x:c>
    </x:row>
    <x:row r="195" spans="1:3" ht="15" customHeight="1">
      <x:c r="A195" s="1" t="s">
        <x:v>39</x:v>
      </x:c>
      <x:c r="B195" s="4">
        <x:f t="shared" si="15"/>
        <x:v>3.0395136778115504</x:v>
      </x:c>
      <x:c r="C195" s="1">
        <x:v>10</x:v>
      </x:c>
    </x:row>
    <x:row r="196" spans="1:3" ht="15" customHeight="1">
      <x:c r="A196" s="1" t="s">
        <x:v>10</x:v>
      </x:c>
      <x:c r="B196" s="4">
        <x:f t="shared" si="15"/>
        <x:v>15.805471124620061</x:v>
      </x:c>
      <x:c r="C196" s="1">
        <x:v>52</x:v>
      </x:c>
    </x:row>
    <x:row r="197" spans="1:3" ht="15" customHeight="1">
      <x:c r="A197" s="1" t="s">
        <x:v>22</x:v>
      </x:c>
      <x:c r="B197" s="4">
        <x:f t="shared" si="15"/>
        <x:v>3.6474164133738598</x:v>
      </x:c>
      <x:c r="C197" s="1">
        <x:v>12</x:v>
      </x:c>
    </x:row>
    <x:row r="198" spans="1:3" ht="15" customHeight="1">
      <x:c r="A198" s="1" t="s">
        <x:v>37</x:v>
      </x:c>
      <x:c r="B198" s="4">
        <x:f t="shared" si="15"/>
        <x:v>2.1276595744680851</x:v>
      </x:c>
      <x:c r="C198" s="1">
        <x:v>7</x:v>
      </x:c>
    </x:row>
    <x:row r="199" spans="1:3" ht="15" customHeight="1">
      <x:c r="A199" s="2" t="s">
        <x:v>64</x:v>
      </x:c>
      <x:c r="B199" s="1">
        <x:f>SUM(B193:B198)</x:f>
        <x:v>100</x:v>
      </x:c>
      <x:c r="C199" s="1">
        <x:f>SUM(C193:C198)</x:f>
        <x:v>329</x:v>
      </x:c>
    </x:row>
    <x:row r="200" spans="1:3" ht="15" customHeight="1">
      <x:c r="A200" s="7" t="s">
        <x:v>34</x:v>
      </x:c>
      <x:c r="B200" s="7"/>
      <x:c r="C200" s="7"/>
    </x:row>
    <x:row r="203" spans="1:1">
      <x:c r="A203" t="s">
        <x:v>9</x:v>
      </x:c>
    </x:row>
    <x:row r="205" spans="1:3" ht="15" customHeight="1">
      <x:c r="A205" s="2" t="s">
        <x:v>61</x:v>
      </x:c>
      <x:c r="B205" s="2" t="s">
        <x:v>89</x:v>
      </x:c>
      <x:c r="C205" s="2" t="s">
        <x:v>87</x:v>
      </x:c>
    </x:row>
    <x:row r="206" spans="1:3" ht="15" customHeight="1">
      <x:c r="A206" s="1" t="s">
        <x:v>122</x:v>
      </x:c>
      <x:c r="B206" s="4">
        <x:f>(C206/329)*100</x:f>
        <x:v>17.933130699088146</x:v>
      </x:c>
      <x:c r="C206" s="1">
        <x:v>59</x:v>
      </x:c>
    </x:row>
    <x:row r="207" spans="1:3" ht="15" customHeight="1">
      <x:c r="A207" s="1" t="s">
        <x:v>123</x:v>
      </x:c>
      <x:c r="B207" s="4">
        <x:f t="shared" ref="B207:B210" si="16">(C207/329)*100</x:f>
        <x:v>39.817629179331313</x:v>
      </x:c>
      <x:c r="C207" s="1">
        <x:v>131</x:v>
      </x:c>
    </x:row>
    <x:row r="208" spans="1:3" ht="15" customHeight="1">
      <x:c r="A208" s="1" t="s">
        <x:v>66</x:v>
      </x:c>
      <x:c r="B208" s="4">
        <x:f t="shared" si="16"/>
        <x:v>8.2066869300911858</x:v>
      </x:c>
      <x:c r="C208" s="1">
        <x:v>27</x:v>
      </x:c>
    </x:row>
    <x:row r="209" spans="1:3" ht="15" customHeight="1">
      <x:c r="A209" s="1" t="s">
        <x:v>103</x:v>
      </x:c>
      <x:c r="B209" s="4">
        <x:f t="shared" si="16"/>
        <x:v>21.276595744680851</x:v>
      </x:c>
      <x:c r="C209" s="1">
        <x:v>70</x:v>
      </x:c>
    </x:row>
    <x:row r="210" spans="1:3" ht="15" customHeight="1">
      <x:c r="A210" s="1" t="s">
        <x:v>115</x:v>
      </x:c>
      <x:c r="B210" s="4">
        <x:f t="shared" si="16"/>
        <x:v>12.76595744680851</x:v>
      </x:c>
      <x:c r="C210" s="1">
        <x:v>42</x:v>
      </x:c>
    </x:row>
    <x:row r="211" spans="1:3" ht="15" customHeight="1">
      <x:c r="A211" s="2" t="s">
        <x:v>64</x:v>
      </x:c>
      <x:c r="B211" s="1">
        <x:f>SUM(B206:B210)</x:f>
        <x:v>100</x:v>
      </x:c>
      <x:c r="C211" s="1">
        <x:f>SUM(C206:C210)</x:f>
        <x:v>329</x:v>
      </x:c>
    </x:row>
    <x:row r="212" spans="1:3" ht="35.25" customHeight="1">
      <x:c r="A212" s="6" t="s">
        <x:v>19</x:v>
      </x:c>
      <x:c r="B212" s="7"/>
      <x:c r="C212" s="7"/>
    </x:row>
    <x:row r="215" spans="1:1">
      <x:c r="A215" t="s">
        <x:v>5</x:v>
      </x:c>
    </x:row>
    <x:row r="217" spans="1:3" ht="15" customHeight="1">
      <x:c r="A217" s="2" t="s">
        <x:v>109</x:v>
      </x:c>
      <x:c r="B217" s="2" t="s">
        <x:v>89</x:v>
      </x:c>
      <x:c r="C217" s="2" t="s">
        <x:v>87</x:v>
      </x:c>
    </x:row>
    <x:row r="218" spans="1:3" ht="15" customHeight="1">
      <x:c r="A218" s="1" t="s">
        <x:v>41</x:v>
      </x:c>
      <x:c r="B218" s="4">
        <x:f>(C218/329)*100</x:f>
        <x:v>30.091185410334347</x:v>
      </x:c>
      <x:c r="C218" s="1">
        <x:v>99</x:v>
      </x:c>
    </x:row>
    <x:row r="219" spans="1:3" ht="15" customHeight="1">
      <x:c r="A219" s="1" t="s">
        <x:v>43</x:v>
      </x:c>
      <x:c r="B219" s="4">
        <x:f t="shared" ref="B219:B223" si="17">(C219/329)*100</x:f>
        <x:v>13.373860182370819</x:v>
      </x:c>
      <x:c r="C219" s="1">
        <x:v>44</x:v>
      </x:c>
    </x:row>
    <x:row r="220" spans="1:3" ht="15" customHeight="1">
      <x:c r="A220" s="1" t="s">
        <x:v>31</x:v>
      </x:c>
      <x:c r="B220" s="4">
        <x:f t="shared" si="17"/>
        <x:v>24.924012158054712</x:v>
      </x:c>
      <x:c r="C220" s="1">
        <x:v>82</x:v>
      </x:c>
    </x:row>
    <x:row r="221" spans="1:3" ht="15" customHeight="1">
      <x:c r="A221" s="1" t="s">
        <x:v>96</x:v>
      </x:c>
      <x:c r="B221" s="4">
        <x:f t="shared" si="17"/>
        <x:v>11.854103343465045</x:v>
      </x:c>
      <x:c r="C221" s="1">
        <x:v>39</x:v>
      </x:c>
    </x:row>
    <x:row r="222" spans="1:3" ht="15" customHeight="1">
      <x:c r="A222" s="1" t="s">
        <x:v>101</x:v>
      </x:c>
      <x:c r="B222" s="4">
        <x:f t="shared" si="17"/>
        <x:v>13.373860182370819</x:v>
      </x:c>
      <x:c r="C222" s="1">
        <x:v>44</x:v>
      </x:c>
    </x:row>
    <x:row r="223" spans="1:3" ht="15" customHeight="1">
      <x:c r="A223" s="1" t="s">
        <x:v>57</x:v>
      </x:c>
      <x:c r="B223" s="4">
        <x:f t="shared" si="17"/>
        <x:v>6.3829787234042552</x:v>
      </x:c>
      <x:c r="C223" s="1">
        <x:v>21</x:v>
      </x:c>
    </x:row>
    <x:row r="224" spans="1:3" ht="15" customHeight="1">
      <x:c r="A224" s="2" t="s">
        <x:v>64</x:v>
      </x:c>
      <x:c r="B224" s="1">
        <x:f>SUM(B218:B223)</x:f>
        <x:v>99.999999999999986</x:v>
      </x:c>
      <x:c r="C224" s="1">
        <x:f>SUM(C218:C223)</x:f>
        <x:v>329</x:v>
      </x:c>
    </x:row>
    <x:row r="225" spans="1:3" ht="34.5" customHeight="1">
      <x:c r="A225" s="6" t="s">
        <x:v>32</x:v>
      </x:c>
      <x:c r="B225" s="7"/>
      <x:c r="C225" s="7"/>
    </x:row>
    <x:row r="228" spans="1:1">
      <x:c r="A228" t="s">
        <x:v>42</x:v>
      </x:c>
    </x:row>
    <x:row r="230" spans="1:3" ht="15" customHeight="1">
      <x:c r="A230" s="2" t="s">
        <x:v>102</x:v>
      </x:c>
      <x:c r="B230" s="2" t="s">
        <x:v>89</x:v>
      </x:c>
      <x:c r="C230" s="2" t="s">
        <x:v>87</x:v>
      </x:c>
    </x:row>
    <x:row r="231" spans="1:3" ht="15" customHeight="1">
      <x:c r="A231" s="1" t="s">
        <x:v>117</x:v>
      </x:c>
      <x:c r="B231" s="4">
        <x:f>(C231/329)*100</x:f>
        <x:v>20.060790273556233</x:v>
      </x:c>
      <x:c r="C231" s="1">
        <x:v>66</x:v>
      </x:c>
    </x:row>
    <x:row r="232" spans="1:3" ht="15" customHeight="1">
      <x:c r="A232" s="1" t="s">
        <x:v>106</x:v>
      </x:c>
      <x:c r="B232" s="4">
        <x:f t="shared" ref="B232:B233" si="18">(C232/329)*100</x:f>
        <x:v>54.103343465045597</x:v>
      </x:c>
      <x:c r="C232" s="1">
        <x:v>178</x:v>
      </x:c>
    </x:row>
    <x:row r="233" spans="1:3" ht="15" customHeight="1">
      <x:c r="A233" s="1" t="s">
        <x:v>111</x:v>
      </x:c>
      <x:c r="B233" s="4">
        <x:f t="shared" si="18"/>
        <x:v>25.835866261398177</x:v>
      </x:c>
      <x:c r="C233" s="1">
        <x:v>85</x:v>
      </x:c>
    </x:row>
    <x:row r="234" spans="1:3" ht="15" customHeight="1">
      <x:c r="A234" s="2" t="s">
        <x:v>64</x:v>
      </x:c>
      <x:c r="B234" s="1">
        <x:f>SUM(B231:B233)</x:f>
        <x:v>100.00000000000001</x:v>
      </x:c>
      <x:c r="C234" s="1">
        <x:f>SUM(C231:C233)</x:f>
        <x:v>329</x:v>
      </x:c>
    </x:row>
    <x:row r="235" spans="1:3" ht="36" customHeight="1">
      <x:c r="A235" s="6" t="s">
        <x:v>33</x:v>
      </x:c>
      <x:c r="B235" s="7"/>
      <x:c r="C235" s="7"/>
    </x:row>
    <x:row r="238" spans="1:1">
      <x:c r="A238" t="s">
        <x:v>36</x:v>
      </x:c>
    </x:row>
    <x:row r="240" spans="1:3" ht="15" customHeight="1">
      <x:c r="A240" s="2" t="s">
        <x:v>45</x:v>
      </x:c>
      <x:c r="B240" s="2" t="s">
        <x:v>89</x:v>
      </x:c>
      <x:c r="C240" s="2" t="s">
        <x:v>87</x:v>
      </x:c>
    </x:row>
    <x:row r="241" spans="1:3" ht="15" customHeight="1">
      <x:c r="A241" s="1" t="s">
        <x:v>114</x:v>
      </x:c>
      <x:c r="B241" s="4">
        <x:f>(C241/85)*100</x:f>
        <x:v>28.235294117647058</x:v>
      </x:c>
      <x:c r="C241" s="1">
        <x:v>24</x:v>
      </x:c>
    </x:row>
    <x:row r="242" spans="1:3" ht="15" customHeight="1">
      <x:c r="A242" s="1" t="s">
        <x:v>113</x:v>
      </x:c>
      <x:c r="B242" s="4">
        <x:f t="shared" ref="B242:B246" si="19">(C242/85)*100</x:f>
        <x:v>27.058823529411764</x:v>
      </x:c>
      <x:c r="C242" s="1">
        <x:v>23</x:v>
      </x:c>
    </x:row>
    <x:row r="243" spans="1:3" ht="15" customHeight="1">
      <x:c r="A243" s="1" t="s">
        <x:v>88</x:v>
      </x:c>
      <x:c r="B243" s="4">
        <x:f t="shared" si="19"/>
        <x:v>2.3529411764705883</x:v>
      </x:c>
      <x:c r="C243" s="1">
        <x:v>2</x:v>
      </x:c>
    </x:row>
    <x:row r="244" spans="1:3" ht="15" customHeight="1">
      <x:c r="A244" s="1" t="s">
        <x:v>98</x:v>
      </x:c>
      <x:c r="B244" s="4">
        <x:f t="shared" si="19"/>
        <x:v>5.8823529411764701</x:v>
      </x:c>
      <x:c r="C244" s="1">
        <x:v>5</x:v>
      </x:c>
    </x:row>
    <x:row r="245" spans="1:3" ht="15" customHeight="1">
      <x:c r="A245" s="1" t="s">
        <x:v>100</x:v>
      </x:c>
      <x:c r="B245" s="4">
        <x:f t="shared" si="19"/>
        <x:v>0</x:v>
      </x:c>
      <x:c r="C245" s="1">
        <x:v>0</x:v>
      </x:c>
    </x:row>
    <x:row r="246" spans="1:3" ht="15" customHeight="1">
      <x:c r="A246" s="1" t="s">
        <x:v>52</x:v>
      </x:c>
      <x:c r="B246" s="4">
        <x:f t="shared" si="19"/>
        <x:v>36.470588235294116</x:v>
      </x:c>
      <x:c r="C246" s="1">
        <x:v>31</x:v>
      </x:c>
    </x:row>
    <x:row r="247" spans="1:3" ht="15" customHeight="1">
      <x:c r="A247" s="2" t="s">
        <x:v>64</x:v>
      </x:c>
      <x:c r="B247" s="1">
        <x:f>SUM(B241:B246)</x:f>
        <x:v>100</x:v>
      </x:c>
      <x:c r="C247" s="1">
        <x:f>SUM(C241:C246)</x:f>
        <x:v>85</x:v>
      </x:c>
    </x:row>
    <x:row r="248" spans="1:3" ht="38.25" customHeight="1">
      <x:c r="A248" s="6" t="s">
        <x:v>75</x:v>
      </x:c>
      <x:c r="B248" s="7"/>
      <x:c r="C248" s="7"/>
    </x:row>
    <x:row r="251" spans="1:1">
      <x:c r="A251" t="s">
        <x:v>84</x:v>
      </x:c>
    </x:row>
    <x:row r="253" spans="1:3" ht="15" customHeight="1">
      <x:c r="A253" s="2" t="s">
        <x:v>49</x:v>
      </x:c>
      <x:c r="B253" s="2" t="s">
        <x:v>89</x:v>
      </x:c>
      <x:c r="C253" s="2" t="s">
        <x:v>87</x:v>
      </x:c>
    </x:row>
    <x:row r="254" spans="1:3" ht="15" customHeight="1">
      <x:c r="A254" s="1" t="s">
        <x:v>65</x:v>
      </x:c>
      <x:c r="B254" s="4">
        <x:f>(C254/329)*100</x:f>
        <x:v>6.9908814589665651</x:v>
      </x:c>
      <x:c r="C254" s="1">
        <x:v>23</x:v>
      </x:c>
    </x:row>
    <x:row r="255" spans="1:3" ht="15" customHeight="1">
      <x:c r="A255" s="1" t="s">
        <x:v>53</x:v>
      </x:c>
      <x:c r="B255" s="4">
        <x:f t="shared" ref="B255:B258" si="20">(C255/329)*100</x:f>
        <x:v>42.857142857142854</x:v>
      </x:c>
      <x:c r="C255" s="1">
        <x:v>141</x:v>
      </x:c>
    </x:row>
    <x:row r="256" spans="1:3" ht="15" customHeight="1">
      <x:c r="A256" s="1" t="s">
        <x:v>40</x:v>
      </x:c>
      <x:c r="B256" s="4">
        <x:f t="shared" si="20"/>
        <x:v>22.492401215805472</x:v>
      </x:c>
      <x:c r="C256" s="1">
        <x:v>74</x:v>
      </x:c>
    </x:row>
    <x:row r="257" spans="1:3" ht="15" customHeight="1">
      <x:c r="A257" s="1" t="s">
        <x:v>95</x:v>
      </x:c>
      <x:c r="B257" s="4">
        <x:f t="shared" si="20"/>
        <x:v>21.276595744680851</x:v>
      </x:c>
      <x:c r="C257" s="1">
        <x:v>70</x:v>
      </x:c>
    </x:row>
    <x:row r="258" spans="1:3" ht="15" customHeight="1">
      <x:c r="A258" s="1" t="s">
        <x:v>97</x:v>
      </x:c>
      <x:c r="B258" s="4">
        <x:f t="shared" si="20"/>
        <x:v>6.3829787234042552</x:v>
      </x:c>
      <x:c r="C258" s="1">
        <x:v>21</x:v>
      </x:c>
    </x:row>
    <x:row r="259" spans="1:3" ht="15" customHeight="1">
      <x:c r="A259" s="2" t="s">
        <x:v>64</x:v>
      </x:c>
      <x:c r="B259" s="1">
        <x:f>SUM(B254:B258)</x:f>
        <x:v>99.999999999999986</x:v>
      </x:c>
      <x:c r="C259" s="1">
        <x:f>SUM(C254:C258)</x:f>
        <x:v>329</x:v>
      </x:c>
    </x:row>
    <x:row r="260" spans="1:3" ht="31.5" customHeight="1">
      <x:c r="A260" s="6" t="s">
        <x:v>70</x:v>
      </x:c>
      <x:c r="B260" s="7"/>
      <x:c r="C260" s="7"/>
    </x:row>
    <x:row r="263" spans="1:1">
      <x:c r="A263" t="s">
        <x:v>25</x:v>
      </x:c>
    </x:row>
    <x:row r="265" spans="1:3" ht="15" customHeight="1">
      <x:c r="A265" s="2" t="s">
        <x:v>46</x:v>
      </x:c>
      <x:c r="B265" s="2" t="s">
        <x:v>89</x:v>
      </x:c>
      <x:c r="C265" s="2" t="s">
        <x:v>87</x:v>
      </x:c>
    </x:row>
    <x:row r="266" spans="1:3" ht="15" customHeight="1">
      <x:c r="A266" s="1" t="s">
        <x:v>26</x:v>
      </x:c>
      <x:c r="B266" s="4">
        <x:f>(C266/329)*100</x:f>
        <x:v>27.051671732522799</x:v>
      </x:c>
      <x:c r="C266" s="1">
        <x:v>89</x:v>
      </x:c>
    </x:row>
    <x:row r="267" spans="1:3" ht="15" customHeight="1">
      <x:c r="A267" s="1" t="s">
        <x:v>47</x:v>
      </x:c>
      <x:c r="B267" s="4">
        <x:f t="shared" ref="B267:B272" si="21">(C267/329)*100</x:f>
        <x:v>10.030395136778116</x:v>
      </x:c>
      <x:c r="C267" s="1">
        <x:v>33</x:v>
      </x:c>
    </x:row>
    <x:row r="268" spans="1:3" ht="15" customHeight="1">
      <x:c r="A268" s="1" t="s">
        <x:v>60</x:v>
      </x:c>
      <x:c r="B268" s="4">
        <x:f t="shared" si="21"/>
        <x:v>34.954407294832826</x:v>
      </x:c>
      <x:c r="C268" s="1">
        <x:v>115</x:v>
      </x:c>
    </x:row>
    <x:row r="269" spans="1:3" ht="15" customHeight="1">
      <x:c r="A269" s="1" t="s">
        <x:v>62</x:v>
      </x:c>
      <x:c r="B269" s="4">
        <x:f t="shared" si="21"/>
        <x:v>4.86322188449848</x:v>
      </x:c>
      <x:c r="C269" s="1">
        <x:v>16</x:v>
      </x:c>
    </x:row>
    <x:row r="270" spans="1:3" ht="15" customHeight="1">
      <x:c r="A270" s="1" t="s">
        <x:v>59</x:v>
      </x:c>
      <x:c r="B270" s="4">
        <x:f t="shared" si="21"/>
        <x:v>5.1671732522796354</x:v>
      </x:c>
      <x:c r="C270" s="1">
        <x:v>17</x:v>
      </x:c>
    </x:row>
    <x:row r="271" spans="1:3" ht="15" customHeight="1">
      <x:c r="A271" s="1" t="s">
        <x:v>44</x:v>
      </x:c>
      <x:c r="B271" s="4">
        <x:f t="shared" si="21"/>
        <x:v>5.4711246200607899</x:v>
      </x:c>
      <x:c r="C271" s="1">
        <x:v>18</x:v>
      </x:c>
    </x:row>
    <x:row r="272" spans="1:3" ht="15" customHeight="1">
      <x:c r="A272" s="1" t="s">
        <x:v>54</x:v>
      </x:c>
      <x:c r="B272" s="4">
        <x:f t="shared" si="21"/>
        <x:v>12.462006079027356</x:v>
      </x:c>
      <x:c r="C272" s="1">
        <x:v>41</x:v>
      </x:c>
    </x:row>
    <x:row r="273" spans="1:3" ht="15" customHeight="1">
      <x:c r="A273" s="2" t="s">
        <x:v>64</x:v>
      </x:c>
      <x:c r="B273" s="1">
        <x:f>SUM(B266:B272)</x:f>
        <x:v>100.00000000000003</x:v>
      </x:c>
      <x:c r="C273" s="1">
        <x:f>SUM(C266:C272)</x:f>
        <x:v>329</x:v>
      </x:c>
    </x:row>
    <x:row r="274" spans="1:3" ht="52.5" customHeight="1">
      <x:c r="A274" s="6" t="s">
        <x:v>67</x:v>
      </x:c>
      <x:c r="B274" s="7"/>
      <x:c r="C274" s="7"/>
    </x:row>
    <x:row r="277" spans="1:1">
      <x:c r="A277" t="s">
        <x:v>81</x:v>
      </x:c>
    </x:row>
    <x:row r="279" spans="1:1">
      <x:c r="A279" t="s">
        <x:v>21</x:v>
      </x:c>
    </x:row>
    <x:row r="280" spans="1:1">
      <x:c r="A280" t="s">
        <x:v>28</x:v>
      </x:c>
    </x:row>
    <x:row r="281" spans="1:1">
      <x:c r="A281" t="s">
        <x:v>29</x:v>
      </x:c>
    </x:row>
    <x:row r="282" spans="1:1">
      <x:c r="A282" t="s">
        <x:v>27</x:v>
      </x:c>
    </x:row>
    <x:row r="285" spans="1:3" ht="168" customHeight="1">
      <x:c r="A285" s="10" t="s">
        <x:v>79</x:v>
      </x:c>
      <x:c r="B285" s="11"/>
      <x:c r="C285" s="12"/>
    </x:row>
  </x:sheetData>
  <x:mergeCells count="25">
    <x:mergeCell ref="A15:C15"/>
    <x:mergeCell ref="A27:C27"/>
    <x:mergeCell ref="A39:C39"/>
    <x:mergeCell ref="A51:C51"/>
    <x:mergeCell ref="A63:C63"/>
    <x:mergeCell ref="A75:C75"/>
    <x:mergeCell ref="A87:C87"/>
    <x:mergeCell ref="A99:C99"/>
    <x:mergeCell ref="A111:C111"/>
    <x:mergeCell ref="A123:C123"/>
    <x:mergeCell ref="A135:C135"/>
    <x:mergeCell ref="A147:C147"/>
    <x:mergeCell ref="A159:C159"/>
    <x:mergeCell ref="A171:C171"/>
    <x:mergeCell ref="A176:C176"/>
    <x:mergeCell ref="A187:C187"/>
    <x:mergeCell ref="A200:C200"/>
    <x:mergeCell ref="A212:C212"/>
    <x:mergeCell ref="A225:C225"/>
    <x:mergeCell ref="A235:C235"/>
    <x:mergeCell ref="A248:C248"/>
    <x:mergeCell ref="A260:C260"/>
    <x:mergeCell ref="A274:C274"/>
    <x:mergeCell ref="A1:C1"/>
    <x:mergeCell ref="A285:C285"/>
  </x:mergeCells>
  <x:pageMargins left="0.82569444179534912" right="0.5" top="0.53777778148651123" bottom="0.43861111998558044" header="0.33791667222976685" footer="0.2638888955116272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B2" activeCellId="0" sqref="B2:B2"/>
    </x:sheetView>
  </x:sheetViews>
  <x:sheetFormatPr defaultColWidth="8.88671875" defaultRowHeight="13.7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7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revision>38</cp:revision>
  <dcterms:created xsi:type="dcterms:W3CDTF">2019-06-26T04:36:24.201</dcterms:created>
  <dcterms:modified xsi:type="dcterms:W3CDTF">2019-06-28T02:22:52.957</dcterms:modified>
  <cp:version>0906.0100.01</cp:version>
</cp:coreProperties>
</file>